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h++cbo6XZwE4MfNNgv5QOxNKcrfG90AmrBWzcUz1/uWsJHEa+boGd21YnHcleeV3Bsm+x3VtfK5bym/qJv7a/g==" workbookSaltValue="bnK5xlVFLmAp9+/aSTQbkA==" workbookSpinCount="100000" lockStructure="1"/>
  <bookViews>
    <workbookView xWindow="240" yWindow="105" windowWidth="14805" windowHeight="8010"/>
  </bookViews>
  <sheets>
    <sheet name="PE Tooling Calculater" sheetId="1" r:id="rId1"/>
  </sheets>
  <calcPr calcId="152511"/>
</workbook>
</file>

<file path=xl/calcChain.xml><?xml version="1.0" encoding="utf-8"?>
<calcChain xmlns="http://schemas.openxmlformats.org/spreadsheetml/2006/main">
  <c r="B47" i="1" l="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C17" i="1" l="1"/>
  <c r="C25" i="1"/>
  <c r="C33" i="1"/>
  <c r="I33" i="1"/>
  <c r="C20" i="1"/>
  <c r="C32" i="1"/>
  <c r="I32" i="1"/>
  <c r="C40" i="1"/>
  <c r="I40" i="1"/>
  <c r="C44" i="1"/>
  <c r="I44" i="1"/>
  <c r="C19" i="1"/>
  <c r="C23" i="1"/>
  <c r="C27" i="1"/>
  <c r="C31" i="1"/>
  <c r="I31" i="1"/>
  <c r="C35" i="1"/>
  <c r="I35" i="1"/>
  <c r="C39" i="1"/>
  <c r="I39" i="1"/>
  <c r="C43" i="1"/>
  <c r="I43" i="1"/>
  <c r="C47" i="1"/>
  <c r="I47" i="1"/>
  <c r="C21" i="1"/>
  <c r="C29" i="1"/>
  <c r="I29" i="1"/>
  <c r="C37" i="1"/>
  <c r="I37" i="1"/>
  <c r="C41" i="1"/>
  <c r="I41" i="1"/>
  <c r="C28" i="1"/>
  <c r="I28" i="1"/>
  <c r="C36" i="1"/>
  <c r="I36" i="1"/>
  <c r="C18" i="1"/>
  <c r="C22" i="1"/>
  <c r="C26" i="1"/>
  <c r="C30" i="1"/>
  <c r="I30" i="1"/>
  <c r="C34" i="1"/>
  <c r="I34" i="1"/>
  <c r="C38" i="1"/>
  <c r="I38" i="1"/>
  <c r="C42" i="1"/>
  <c r="I42" i="1"/>
  <c r="C46" i="1"/>
  <c r="I46" i="1"/>
  <c r="C45" i="1"/>
  <c r="I45" i="1"/>
  <c r="C24"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E17" i="1"/>
  <c r="I17" i="1" s="1"/>
  <c r="E18" i="1"/>
  <c r="I18" i="1" s="1"/>
  <c r="E19" i="1"/>
  <c r="I19" i="1" s="1"/>
  <c r="E20" i="1"/>
  <c r="I20" i="1" s="1"/>
  <c r="E21" i="1"/>
  <c r="I21" i="1" s="1"/>
  <c r="E22" i="1"/>
  <c r="I22" i="1" s="1"/>
  <c r="E23" i="1"/>
  <c r="I23" i="1" s="1"/>
  <c r="E24" i="1"/>
  <c r="I24" i="1" s="1"/>
  <c r="E25" i="1"/>
  <c r="I25" i="1" s="1"/>
  <c r="E26" i="1"/>
  <c r="I26" i="1" s="1"/>
  <c r="E27" i="1"/>
  <c r="I27" i="1" s="1"/>
  <c r="E28" i="1"/>
  <c r="E29" i="1"/>
  <c r="E30" i="1"/>
  <c r="E31" i="1"/>
  <c r="E32" i="1"/>
  <c r="E33" i="1"/>
  <c r="E34" i="1"/>
  <c r="E35" i="1"/>
  <c r="E36" i="1"/>
  <c r="E37" i="1"/>
  <c r="E38" i="1"/>
  <c r="E39" i="1"/>
  <c r="E40" i="1"/>
  <c r="E41" i="1"/>
  <c r="E42" i="1"/>
  <c r="E43" i="1"/>
  <c r="E44" i="1"/>
  <c r="E45" i="1"/>
  <c r="E46" i="1"/>
  <c r="E47" i="1"/>
</calcChain>
</file>

<file path=xl/sharedStrings.xml><?xml version="1.0" encoding="utf-8"?>
<sst xmlns="http://schemas.openxmlformats.org/spreadsheetml/2006/main" count="16" uniqueCount="15">
  <si>
    <t>TOOLING CALCULATOR FOR LABEL PRODUCTION</t>
  </si>
  <si>
    <t>When you have a new label to quote or plan for production, it is always painstaking exercise to determine the correct tooling. Also you need to understand the number of labels around and the exact gap between the labels for preparing the prepress  layout.</t>
  </si>
  <si>
    <t>Label size AROUND (along web Direction</t>
  </si>
  <si>
    <t>mm</t>
  </si>
  <si>
    <t>Desired Gap Around</t>
  </si>
  <si>
    <t>Required Magnetic and Print cylinder</t>
  </si>
  <si>
    <t>For 1/8" C.P. Gear</t>
  </si>
  <si>
    <t>No. of labels around</t>
  </si>
  <si>
    <r>
      <rPr>
        <b/>
        <sz val="14"/>
        <color indexed="8"/>
        <rFont val="Arial Narrow"/>
        <family val="2"/>
      </rPr>
      <t xml:space="preserve"> No of teeth  "Z"</t>
    </r>
  </si>
  <si>
    <t>Actual Gap Around (mm)</t>
  </si>
  <si>
    <t>Contact No. +91 8793203040  E Mail : precise.enterprisess@gmail.com</t>
  </si>
  <si>
    <r>
      <t xml:space="preserve">Just fill in the figures here &amp; see the table below ! </t>
    </r>
    <r>
      <rPr>
        <b/>
        <i/>
        <sz val="20"/>
        <color theme="3" tint="0.39997558519241921"/>
        <rFont val="Wingdings"/>
        <charset val="2"/>
      </rPr>
      <t>F</t>
    </r>
  </si>
  <si>
    <t>Repeat                                                                     Inch                          mm</t>
  </si>
  <si>
    <t xml:space="preserve">Shop No. B-112 , Tiny Industries , Plot No. E-52 , MIDC Industrial Area , Chikhalthana Aurangabad  -431001 (Maharashtra ) </t>
  </si>
  <si>
    <t>Label Qty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</si>
</sst>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4">
    <font>
      <sz val="11"/>
      <color theme="1"/>
      <name val="Calibri"/>
      <family val="2"/>
      <scheme val="minor"/>
    </font>
    <font>
      <b/>
      <sz val="18"/>
      <color theme="0"/>
      <name val="Verdana"/>
      <family val="2"/>
    </font>
    <font>
      <b/>
      <sz val="18"/>
      <color theme="0"/>
      <name val="Swis721 Hv BT"/>
      <family val="2"/>
    </font>
    <font>
      <sz val="20"/>
      <color theme="1"/>
      <name val="Arial Rounded MT Bold"/>
      <family val="2"/>
    </font>
    <font>
      <sz val="20"/>
      <color theme="1"/>
      <name val="Calibri"/>
      <family val="2"/>
      <scheme val="minor"/>
    </font>
    <font>
      <sz val="20"/>
      <color theme="0"/>
      <name val="Arial Rounded MT Bold"/>
      <family val="2"/>
    </font>
    <font>
      <b/>
      <sz val="18"/>
      <color theme="1"/>
      <name val="Egyptian505 BT"/>
      <family val="1"/>
    </font>
    <font>
      <sz val="11"/>
      <color theme="1"/>
      <name val="Wingdings"/>
      <charset val="2"/>
    </font>
    <font>
      <sz val="14"/>
      <color theme="1"/>
      <name val="Calibri"/>
      <family val="2"/>
      <scheme val="minor"/>
    </font>
    <font>
      <sz val="20"/>
      <color theme="1"/>
      <name val="Arial"/>
      <family val="2"/>
    </font>
    <font>
      <b/>
      <sz val="16"/>
      <color rgb="FF000066"/>
      <name val="Arial Narrow"/>
      <family val="2"/>
    </font>
    <font>
      <b/>
      <sz val="16"/>
      <color theme="1"/>
      <name val="Arial Narrow"/>
      <family val="2"/>
    </font>
    <font>
      <b/>
      <sz val="18"/>
      <color theme="0"/>
      <name val="Arial Narrow"/>
      <family val="2"/>
    </font>
    <font>
      <b/>
      <sz val="14"/>
      <color theme="1"/>
      <name val="Arial Narrow"/>
      <family val="2"/>
    </font>
    <font>
      <b/>
      <sz val="14"/>
      <color indexed="8"/>
      <name val="Arial Narrow"/>
      <family val="2"/>
    </font>
    <font>
      <b/>
      <sz val="16"/>
      <color theme="1"/>
      <name val="Calibri"/>
      <family val="2"/>
      <scheme val="minor"/>
    </font>
    <font>
      <sz val="20"/>
      <color theme="1"/>
      <name val="Arial Narrow"/>
      <family val="2"/>
    </font>
    <font>
      <b/>
      <sz val="20"/>
      <name val="Arial Narrow"/>
      <family val="2"/>
    </font>
    <font>
      <b/>
      <sz val="20"/>
      <color theme="1"/>
      <name val="Calibri"/>
      <family val="2"/>
      <scheme val="minor"/>
    </font>
    <font>
      <b/>
      <i/>
      <sz val="20"/>
      <color theme="3" tint="0.39997558519241921"/>
      <name val="FrnkGothITC Hv BT"/>
      <family val="2"/>
    </font>
    <font>
      <b/>
      <i/>
      <sz val="20"/>
      <color theme="3" tint="0.39997558519241921"/>
      <name val="Wingdings"/>
      <charset val="2"/>
    </font>
    <font>
      <b/>
      <sz val="20"/>
      <color theme="3" tint="0.39997558519241921"/>
      <name val="Arial Rounded MT Bold"/>
      <family val="2"/>
    </font>
    <font>
      <sz val="20"/>
      <color rgb="FF002060"/>
      <name val="Arial Narrow"/>
      <family val="2"/>
    </font>
    <font>
      <b/>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2">
    <xf numFmtId="0" fontId="0" fillId="0" borderId="0" xfId="0"/>
    <xf numFmtId="0" fontId="2" fillId="2" borderId="0" xfId="0" applyFont="1" applyFill="1" applyBorder="1" applyAlignment="1" applyProtection="1">
      <alignment vertical="center" wrapText="1"/>
      <protection hidden="1"/>
    </xf>
    <xf numFmtId="0" fontId="0" fillId="2" borderId="0" xfId="0" applyFill="1" applyProtection="1">
      <protection hidden="1"/>
    </xf>
    <xf numFmtId="0" fontId="3" fillId="2" borderId="0" xfId="0" applyFont="1" applyFill="1" applyBorder="1" applyAlignment="1" applyProtection="1">
      <alignment vertical="center" wrapText="1"/>
      <protection hidden="1"/>
    </xf>
    <xf numFmtId="0" fontId="3" fillId="2" borderId="5" xfId="0" applyFont="1" applyFill="1" applyBorder="1" applyAlignment="1" applyProtection="1">
      <alignment vertical="center" wrapText="1"/>
      <protection hidden="1"/>
    </xf>
    <xf numFmtId="0" fontId="4" fillId="2" borderId="0" xfId="0" applyFont="1" applyFill="1" applyBorder="1" applyAlignment="1" applyProtection="1">
      <alignment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0" fillId="2" borderId="0" xfId="0" applyFill="1" applyBorder="1" applyProtection="1">
      <protection hidden="1"/>
    </xf>
    <xf numFmtId="0" fontId="7" fillId="2" borderId="0" xfId="0" applyFont="1" applyFill="1" applyAlignment="1" applyProtection="1">
      <alignment horizontal="left"/>
      <protection hidden="1"/>
    </xf>
    <xf numFmtId="0" fontId="0" fillId="2" borderId="0" xfId="0" applyFill="1" applyAlignment="1" applyProtection="1">
      <protection hidden="1"/>
    </xf>
    <xf numFmtId="0" fontId="9" fillId="3" borderId="13" xfId="0" applyFont="1" applyFill="1" applyBorder="1" applyAlignment="1" applyProtection="1">
      <alignment vertical="center" wrapText="1"/>
      <protection hidden="1"/>
    </xf>
    <xf numFmtId="0" fontId="9" fillId="3" borderId="8" xfId="0" applyFont="1" applyFill="1" applyBorder="1" applyAlignment="1" applyProtection="1">
      <alignment vertical="center" wrapText="1"/>
      <protection hidden="1"/>
    </xf>
    <xf numFmtId="0" fontId="11" fillId="4" borderId="16" xfId="0" applyFont="1" applyFill="1" applyBorder="1" applyAlignment="1" applyProtection="1">
      <alignment vertical="center" wrapText="1"/>
      <protection hidden="1"/>
    </xf>
    <xf numFmtId="0" fontId="13" fillId="3" borderId="19" xfId="0" applyFont="1" applyFill="1" applyBorder="1" applyAlignment="1" applyProtection="1">
      <alignment vertical="center" wrapText="1"/>
      <protection hidden="1"/>
    </xf>
    <xf numFmtId="0" fontId="13" fillId="3" borderId="20"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0" borderId="19" xfId="0" applyFont="1" applyFill="1" applyBorder="1" applyAlignment="1" applyProtection="1">
      <alignment vertical="center" wrapText="1"/>
      <protection hidden="1"/>
    </xf>
    <xf numFmtId="0" fontId="13" fillId="0" borderId="20" xfId="0" applyFont="1" applyFill="1" applyBorder="1" applyAlignment="1" applyProtection="1">
      <alignment horizontal="center" vertical="center" wrapText="1"/>
      <protection hidden="1"/>
    </xf>
    <xf numFmtId="0" fontId="13" fillId="0" borderId="11" xfId="0" applyFont="1" applyFill="1" applyBorder="1" applyAlignment="1" applyProtection="1">
      <alignment horizontal="center" vertical="center" wrapText="1"/>
      <protection hidden="1"/>
    </xf>
    <xf numFmtId="0" fontId="13" fillId="0" borderId="18" xfId="0" applyFont="1" applyFill="1" applyBorder="1" applyAlignment="1" applyProtection="1">
      <alignment horizontal="center" vertical="center" wrapText="1"/>
      <protection hidden="1"/>
    </xf>
    <xf numFmtId="0" fontId="15" fillId="2" borderId="0" xfId="0" applyFont="1" applyFill="1" applyBorder="1" applyAlignment="1" applyProtection="1">
      <alignment vertical="center"/>
      <protection hidden="1"/>
    </xf>
    <xf numFmtId="0" fontId="0" fillId="2" borderId="0" xfId="0" applyFill="1" applyAlignment="1" applyProtection="1">
      <alignment vertical="center"/>
      <protection hidden="1"/>
    </xf>
    <xf numFmtId="0" fontId="18" fillId="2" borderId="0" xfId="0" applyFont="1" applyFill="1" applyProtection="1">
      <protection hidden="1"/>
    </xf>
    <xf numFmtId="2" fontId="21" fillId="0" borderId="12" xfId="0" applyNumberFormat="1" applyFont="1" applyFill="1" applyBorder="1" applyAlignment="1" applyProtection="1">
      <alignment vertical="center"/>
      <protection locked="0" hidden="1"/>
    </xf>
    <xf numFmtId="164" fontId="21" fillId="0" borderId="15" xfId="0" applyNumberFormat="1" applyFont="1" applyFill="1" applyBorder="1" applyAlignment="1" applyProtection="1">
      <alignment vertical="center"/>
      <protection locked="0" hidden="1"/>
    </xf>
    <xf numFmtId="0" fontId="16" fillId="5" borderId="21" xfId="0" applyFont="1" applyFill="1" applyBorder="1" applyAlignment="1" applyProtection="1">
      <alignment horizontal="center"/>
      <protection hidden="1"/>
    </xf>
    <xf numFmtId="0" fontId="17" fillId="5" borderId="11" xfId="0" applyFont="1" applyFill="1" applyBorder="1" applyAlignment="1" applyProtection="1">
      <alignment horizontal="center" vertical="center"/>
      <protection hidden="1"/>
    </xf>
    <xf numFmtId="0" fontId="16" fillId="6" borderId="21" xfId="0" applyFont="1" applyFill="1" applyBorder="1" applyAlignment="1" applyProtection="1">
      <alignment horizontal="center"/>
      <protection hidden="1"/>
    </xf>
    <xf numFmtId="0" fontId="17" fillId="6" borderId="11" xfId="0" applyFont="1" applyFill="1" applyBorder="1" applyAlignment="1" applyProtection="1">
      <alignment horizontal="center" vertical="center"/>
      <protection hidden="1"/>
    </xf>
    <xf numFmtId="0" fontId="16" fillId="5" borderId="22" xfId="0" applyFont="1" applyFill="1" applyBorder="1" applyAlignment="1" applyProtection="1">
      <alignment horizontal="center"/>
      <protection hidden="1"/>
    </xf>
    <xf numFmtId="0" fontId="17" fillId="5" borderId="14" xfId="0" applyFont="1" applyFill="1" applyBorder="1" applyAlignment="1" applyProtection="1">
      <alignment horizontal="center" vertical="center"/>
      <protection hidden="1"/>
    </xf>
    <xf numFmtId="165" fontId="17" fillId="6" borderId="11" xfId="0" applyNumberFormat="1" applyFont="1" applyFill="1" applyBorder="1" applyAlignment="1" applyProtection="1">
      <alignment horizontal="center" vertical="center"/>
      <protection hidden="1"/>
    </xf>
    <xf numFmtId="165" fontId="17" fillId="5" borderId="11" xfId="0" applyNumberFormat="1" applyFont="1" applyFill="1" applyBorder="1" applyAlignment="1" applyProtection="1">
      <alignment horizontal="center" vertical="center"/>
      <protection hidden="1"/>
    </xf>
    <xf numFmtId="0" fontId="1" fillId="4" borderId="1"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4"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5"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19" fillId="3" borderId="9" xfId="0" applyFont="1" applyFill="1" applyBorder="1" applyAlignment="1" applyProtection="1">
      <alignment horizontal="center" vertical="center" wrapText="1"/>
      <protection hidden="1"/>
    </xf>
    <xf numFmtId="0" fontId="19" fillId="3" borderId="10" xfId="0" applyFont="1" applyFill="1" applyBorder="1" applyAlignment="1" applyProtection="1">
      <alignment horizontal="center" vertical="center" wrapText="1"/>
      <protection hidden="1"/>
    </xf>
    <xf numFmtId="0" fontId="19" fillId="3" borderId="26"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19" fillId="3" borderId="27"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wrapText="1"/>
      <protection hidden="1"/>
    </xf>
    <xf numFmtId="0" fontId="8" fillId="3" borderId="14" xfId="0" applyFont="1" applyFill="1" applyBorder="1" applyAlignment="1" applyProtection="1">
      <alignment horizontal="center"/>
      <protection hidden="1"/>
    </xf>
    <xf numFmtId="0" fontId="23" fillId="2" borderId="4" xfId="0" applyNumberFormat="1" applyFont="1" applyFill="1" applyBorder="1" applyAlignment="1" applyProtection="1">
      <alignment horizontal="left" vertical="center" wrapText="1"/>
      <protection hidden="1"/>
    </xf>
    <xf numFmtId="0" fontId="23" fillId="2" borderId="0" xfId="0" applyNumberFormat="1" applyFont="1" applyFill="1" applyBorder="1" applyAlignment="1" applyProtection="1">
      <alignment horizontal="left" vertical="center" wrapText="1"/>
      <protection hidden="1"/>
    </xf>
    <xf numFmtId="0" fontId="23" fillId="2" borderId="6" xfId="0" applyNumberFormat="1" applyFont="1" applyFill="1" applyBorder="1" applyAlignment="1" applyProtection="1">
      <alignment horizontal="left" vertical="center"/>
      <protection hidden="1"/>
    </xf>
    <xf numFmtId="0" fontId="23" fillId="2" borderId="7" xfId="0" applyNumberFormat="1" applyFont="1" applyFill="1" applyBorder="1" applyAlignment="1" applyProtection="1">
      <alignment horizontal="left" vertical="center"/>
      <protection hidden="1"/>
    </xf>
    <xf numFmtId="0" fontId="10" fillId="2" borderId="4"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wrapText="1"/>
      <protection hidden="1"/>
    </xf>
    <xf numFmtId="0" fontId="12" fillId="4" borderId="23" xfId="0" applyFont="1" applyFill="1" applyBorder="1" applyAlignment="1" applyProtection="1">
      <alignment horizontal="center" vertical="center"/>
      <protection hidden="1"/>
    </xf>
    <xf numFmtId="0" fontId="12" fillId="4" borderId="25" xfId="0" applyFont="1" applyFill="1" applyBorder="1" applyAlignment="1" applyProtection="1">
      <alignment horizontal="center" vertical="center"/>
      <protection hidden="1"/>
    </xf>
    <xf numFmtId="2" fontId="22" fillId="6" borderId="11" xfId="0" applyNumberFormat="1" applyFont="1" applyFill="1" applyBorder="1" applyAlignment="1" applyProtection="1">
      <alignment horizontal="center" vertical="center"/>
      <protection hidden="1"/>
    </xf>
    <xf numFmtId="2" fontId="22" fillId="5" borderId="11" xfId="0" applyNumberFormat="1" applyFont="1" applyFill="1" applyBorder="1" applyAlignment="1" applyProtection="1">
      <alignment horizontal="center" vertical="center"/>
      <protection hidden="1"/>
    </xf>
    <xf numFmtId="0" fontId="13" fillId="3" borderId="24" xfId="0" applyFont="1" applyFill="1" applyBorder="1" applyAlignment="1" applyProtection="1">
      <alignment horizontal="center" vertical="center" wrapText="1"/>
      <protection hidden="1"/>
    </xf>
    <xf numFmtId="0" fontId="13" fillId="3" borderId="23" xfId="0" applyFont="1" applyFill="1" applyBorder="1" applyAlignment="1" applyProtection="1">
      <alignment horizontal="center" vertical="center" wrapText="1"/>
      <protection hidden="1"/>
    </xf>
    <xf numFmtId="0" fontId="13" fillId="3" borderId="17" xfId="0" applyFont="1" applyFill="1" applyBorder="1" applyAlignment="1" applyProtection="1">
      <alignment horizontal="center" vertical="center" wrapText="1"/>
      <protection hidden="1"/>
    </xf>
    <xf numFmtId="165" fontId="17" fillId="5" borderId="28" xfId="0" applyNumberFormat="1" applyFont="1" applyFill="1" applyBorder="1" applyAlignment="1" applyProtection="1">
      <alignment horizontal="center" vertical="center"/>
      <protection hidden="1"/>
    </xf>
    <xf numFmtId="165" fontId="17" fillId="5" borderId="29" xfId="0" applyNumberFormat="1" applyFont="1" applyFill="1" applyBorder="1" applyAlignment="1" applyProtection="1">
      <alignment horizontal="center" vertical="center"/>
      <protection hidden="1"/>
    </xf>
    <xf numFmtId="2" fontId="22" fillId="5" borderId="28" xfId="0" applyNumberFormat="1" applyFont="1" applyFill="1" applyBorder="1" applyAlignment="1" applyProtection="1">
      <alignment horizontal="center" vertical="center"/>
      <protection hidden="1"/>
    </xf>
    <xf numFmtId="2" fontId="22" fillId="5" borderId="29" xfId="0" applyNumberFormat="1" applyFont="1" applyFill="1" applyBorder="1" applyAlignment="1" applyProtection="1">
      <alignment horizontal="center" vertical="center"/>
      <protection hidden="1"/>
    </xf>
    <xf numFmtId="0" fontId="17" fillId="5" borderId="28" xfId="0" applyFont="1" applyFill="1" applyBorder="1" applyAlignment="1" applyProtection="1">
      <alignment horizontal="center" vertical="center"/>
      <protection hidden="1"/>
    </xf>
    <xf numFmtId="0" fontId="17" fillId="5" borderId="29" xfId="0" applyFont="1" applyFill="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391064</xdr:colOff>
      <xdr:row>1</xdr:row>
      <xdr:rowOff>170730</xdr:rowOff>
    </xdr:from>
    <xdr:to>
      <xdr:col>8</xdr:col>
      <xdr:colOff>830043</xdr:colOff>
      <xdr:row>3</xdr:row>
      <xdr:rowOff>332475</xdr:rowOff>
    </xdr:to>
    <xdr:pic>
      <xdr:nvPicPr>
        <xdr:cNvPr id="2" name="Picture 1" descr="IMG-20181102-WA0003.jpg"/>
        <xdr:cNvPicPr>
          <a:picLocks noChangeAspect="1"/>
        </xdr:cNvPicPr>
      </xdr:nvPicPr>
      <xdr:blipFill>
        <a:blip xmlns:r="http://schemas.openxmlformats.org/officeDocument/2006/relationships" r:embed="rId1"/>
        <a:srcRect/>
        <a:stretch>
          <a:fillRect/>
        </a:stretch>
      </xdr:blipFill>
      <xdr:spPr bwMode="auto">
        <a:xfrm>
          <a:off x="4182014" y="466005"/>
          <a:ext cx="3410779" cy="780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workbookViewId="0">
      <selection activeCell="A4" sqref="A4:E4"/>
    </sheetView>
  </sheetViews>
  <sheetFormatPr defaultColWidth="9" defaultRowHeight="15"/>
  <cols>
    <col min="1" max="3" width="10.5703125" style="2" customWidth="1"/>
    <col min="4" max="4" width="12.5703125" style="2" customWidth="1"/>
    <col min="5" max="5" width="20.28515625" style="2" customWidth="1"/>
    <col min="6" max="7" width="12.5703125" style="2" customWidth="1"/>
    <col min="8" max="8" width="19.42578125" style="2" customWidth="1"/>
    <col min="9" max="9" width="12.5703125" style="2" customWidth="1"/>
    <col min="10" max="16384" width="9" style="2"/>
  </cols>
  <sheetData>
    <row r="1" spans="1:17" ht="23.25">
      <c r="A1" s="34" t="s">
        <v>0</v>
      </c>
      <c r="B1" s="35"/>
      <c r="C1" s="35"/>
      <c r="D1" s="35"/>
      <c r="E1" s="35"/>
      <c r="F1" s="35"/>
      <c r="G1" s="35"/>
      <c r="H1" s="35"/>
      <c r="I1" s="36"/>
      <c r="J1" s="1"/>
    </row>
    <row r="2" spans="1:17" ht="13.5" customHeight="1">
      <c r="A2" s="37"/>
      <c r="B2" s="38"/>
      <c r="C2" s="38"/>
      <c r="D2" s="38"/>
      <c r="E2" s="38"/>
      <c r="F2" s="38"/>
      <c r="G2" s="38"/>
      <c r="H2" s="38"/>
      <c r="I2" s="39"/>
      <c r="J2" s="1"/>
    </row>
    <row r="3" spans="1:17" ht="35.25" customHeight="1">
      <c r="A3" s="51" t="s">
        <v>13</v>
      </c>
      <c r="B3" s="52"/>
      <c r="C3" s="52"/>
      <c r="D3" s="52"/>
      <c r="E3" s="52"/>
      <c r="F3" s="3"/>
      <c r="G3" s="3"/>
      <c r="H3" s="3"/>
      <c r="I3" s="4"/>
      <c r="J3" s="5"/>
    </row>
    <row r="4" spans="1:17" ht="27" thickBot="1">
      <c r="A4" s="53" t="s">
        <v>10</v>
      </c>
      <c r="B4" s="54"/>
      <c r="C4" s="54"/>
      <c r="D4" s="54"/>
      <c r="E4" s="54"/>
      <c r="F4" s="6"/>
      <c r="G4" s="6"/>
      <c r="H4" s="6"/>
      <c r="I4" s="7"/>
      <c r="J4" s="5"/>
    </row>
    <row r="5" spans="1:17" ht="26.25">
      <c r="A5" s="40" t="s">
        <v>1</v>
      </c>
      <c r="B5" s="41"/>
      <c r="C5" s="41"/>
      <c r="D5" s="41"/>
      <c r="E5" s="41"/>
      <c r="F5" s="41"/>
      <c r="G5" s="41"/>
      <c r="H5" s="41"/>
      <c r="I5" s="42"/>
      <c r="J5" s="5"/>
    </row>
    <row r="6" spans="1:17">
      <c r="A6" s="40"/>
      <c r="B6" s="41"/>
      <c r="C6" s="41"/>
      <c r="D6" s="41"/>
      <c r="E6" s="41"/>
      <c r="F6" s="41"/>
      <c r="G6" s="41"/>
      <c r="H6" s="41"/>
      <c r="I6" s="42"/>
      <c r="J6" s="8"/>
    </row>
    <row r="7" spans="1:17">
      <c r="A7" s="40"/>
      <c r="B7" s="41"/>
      <c r="C7" s="41"/>
      <c r="D7" s="41"/>
      <c r="E7" s="41"/>
      <c r="F7" s="41"/>
      <c r="G7" s="41"/>
      <c r="H7" s="41"/>
      <c r="I7" s="42"/>
      <c r="J7" s="8"/>
      <c r="K7" s="9"/>
      <c r="L7" s="10"/>
      <c r="M7" s="10"/>
      <c r="N7" s="10"/>
      <c r="O7" s="10"/>
      <c r="P7" s="10"/>
      <c r="Q7" s="10"/>
    </row>
    <row r="8" spans="1:17">
      <c r="A8" s="40"/>
      <c r="B8" s="41"/>
      <c r="C8" s="41"/>
      <c r="D8" s="41"/>
      <c r="E8" s="41"/>
      <c r="F8" s="41"/>
      <c r="G8" s="41"/>
      <c r="H8" s="41"/>
      <c r="I8" s="42"/>
      <c r="J8" s="8"/>
      <c r="K8" s="10"/>
      <c r="L8" s="10"/>
      <c r="M8" s="10"/>
      <c r="N8" s="10"/>
      <c r="O8" s="10"/>
      <c r="P8" s="10"/>
      <c r="Q8" s="10"/>
    </row>
    <row r="9" spans="1:17">
      <c r="A9" s="40"/>
      <c r="B9" s="41"/>
      <c r="C9" s="41"/>
      <c r="D9" s="41"/>
      <c r="E9" s="41"/>
      <c r="F9" s="41"/>
      <c r="G9" s="41"/>
      <c r="H9" s="41"/>
      <c r="I9" s="42"/>
      <c r="J9" s="8"/>
      <c r="K9" s="10"/>
      <c r="L9" s="10"/>
      <c r="M9" s="10"/>
      <c r="N9" s="10"/>
      <c r="O9" s="10"/>
      <c r="P9" s="10"/>
      <c r="Q9" s="10"/>
    </row>
    <row r="10" spans="1:17">
      <c r="A10" s="40"/>
      <c r="B10" s="41"/>
      <c r="C10" s="41"/>
      <c r="D10" s="41"/>
      <c r="E10" s="41"/>
      <c r="F10" s="41"/>
      <c r="G10" s="41"/>
      <c r="H10" s="41"/>
      <c r="I10" s="42"/>
      <c r="J10" s="8"/>
      <c r="K10" s="10"/>
      <c r="L10" s="10"/>
      <c r="M10" s="10"/>
      <c r="N10" s="10"/>
      <c r="O10" s="10"/>
      <c r="P10" s="10"/>
      <c r="Q10" s="10"/>
    </row>
    <row r="11" spans="1:17" ht="39.950000000000003" customHeight="1" thickBot="1">
      <c r="A11" s="43" t="s">
        <v>11</v>
      </c>
      <c r="B11" s="44"/>
      <c r="C11" s="44"/>
      <c r="D11" s="44"/>
      <c r="E11" s="45"/>
      <c r="F11" s="49" t="s">
        <v>2</v>
      </c>
      <c r="G11" s="49"/>
      <c r="H11" s="24">
        <v>522</v>
      </c>
      <c r="I11" s="11" t="s">
        <v>3</v>
      </c>
      <c r="J11" s="8"/>
    </row>
    <row r="12" spans="1:17" ht="30" customHeight="1" thickBot="1">
      <c r="A12" s="46"/>
      <c r="B12" s="47"/>
      <c r="C12" s="47"/>
      <c r="D12" s="47"/>
      <c r="E12" s="48"/>
      <c r="F12" s="50" t="s">
        <v>4</v>
      </c>
      <c r="G12" s="50"/>
      <c r="H12" s="25">
        <v>3</v>
      </c>
      <c r="I12" s="12" t="s">
        <v>3</v>
      </c>
      <c r="J12" s="8"/>
    </row>
    <row r="13" spans="1:17" ht="20.25">
      <c r="A13" s="55" t="s">
        <v>5</v>
      </c>
      <c r="B13" s="56"/>
      <c r="C13" s="56"/>
      <c r="D13" s="56"/>
      <c r="E13" s="56"/>
      <c r="F13" s="56"/>
      <c r="G13" s="56"/>
      <c r="H13" s="56"/>
      <c r="I13" s="57"/>
      <c r="J13" s="8"/>
    </row>
    <row r="14" spans="1:17" ht="23.25">
      <c r="A14" s="13"/>
      <c r="B14" s="59" t="s">
        <v>6</v>
      </c>
      <c r="C14" s="59"/>
      <c r="D14" s="59"/>
      <c r="E14" s="59"/>
      <c r="F14" s="59"/>
      <c r="G14" s="59"/>
      <c r="H14" s="59"/>
      <c r="I14" s="60"/>
      <c r="J14" s="8"/>
    </row>
    <row r="15" spans="1:17" ht="54">
      <c r="A15" s="14" t="s">
        <v>7</v>
      </c>
      <c r="B15" s="15" t="s">
        <v>8</v>
      </c>
      <c r="C15" s="63" t="s">
        <v>12</v>
      </c>
      <c r="D15" s="64"/>
      <c r="E15" s="64"/>
      <c r="F15" s="65"/>
      <c r="G15" s="58" t="s">
        <v>9</v>
      </c>
      <c r="H15" s="58"/>
      <c r="I15" s="16" t="s">
        <v>14</v>
      </c>
      <c r="J15" s="8"/>
    </row>
    <row r="16" spans="1:17" ht="21">
      <c r="A16" s="17"/>
      <c r="B16" s="18"/>
      <c r="C16" s="18"/>
      <c r="D16" s="18"/>
      <c r="E16" s="18"/>
      <c r="F16" s="19"/>
      <c r="G16" s="19"/>
      <c r="H16" s="19"/>
      <c r="I16" s="20"/>
      <c r="J16" s="21"/>
      <c r="K16" s="21"/>
    </row>
    <row r="17" spans="1:9" ht="25.5">
      <c r="A17" s="26">
        <v>1</v>
      </c>
      <c r="B17" s="27">
        <f t="shared" ref="B17:B47" si="0">IF(AND(ROUND(($H$11+$H$12)*(A17/3.175),0)&gt;64,ROUND(($H$11+$H$12)*(A17/3.175),0)&lt;192),ROUND(($H$11+$H$12)*A17/3.175,0)," - ")</f>
        <v>165</v>
      </c>
      <c r="C17" s="62">
        <f>(IF(B17=" - ","- ",B17*3.175/25.4))</f>
        <v>20.625</v>
      </c>
      <c r="D17" s="62"/>
      <c r="E17" s="62">
        <f t="shared" ref="E17:E47" si="1">IF(B17=" - ","- ",B17*3.175)</f>
        <v>523.875</v>
      </c>
      <c r="F17" s="62"/>
      <c r="G17" s="33">
        <f t="shared" ref="G17:G47" si="2">(IF(B17=" - ","-",(B17*3.175)/A17-$H$11))</f>
        <v>1.875</v>
      </c>
      <c r="H17" s="33"/>
      <c r="I17" s="27" t="e">
        <f>(IF(B17=" - ","-",ROUND(SUM(E17/H10),0)))</f>
        <v>#DIV/0!</v>
      </c>
    </row>
    <row r="18" spans="1:9" s="22" customFormat="1" ht="25.5">
      <c r="A18" s="28">
        <v>2</v>
      </c>
      <c r="B18" s="29" t="str">
        <f t="shared" si="0"/>
        <v xml:space="preserve"> - </v>
      </c>
      <c r="C18" s="61" t="str">
        <f t="shared" ref="C18:C47" si="3">(IF(B18=" - ","- ",B18*3.175/25.4))</f>
        <v xml:space="preserve">- </v>
      </c>
      <c r="D18" s="61"/>
      <c r="E18" s="61" t="str">
        <f t="shared" si="1"/>
        <v xml:space="preserve">- </v>
      </c>
      <c r="F18" s="61"/>
      <c r="G18" s="32" t="str">
        <f t="shared" si="2"/>
        <v>-</v>
      </c>
      <c r="H18" s="32"/>
      <c r="I18" s="29" t="str">
        <f>(IF(B18=" - ","-",ROUND(SUM(E18/H11),0)))</f>
        <v>-</v>
      </c>
    </row>
    <row r="19" spans="1:9" s="23" customFormat="1" ht="26.25">
      <c r="A19" s="26">
        <v>3</v>
      </c>
      <c r="B19" s="27" t="str">
        <f t="shared" si="0"/>
        <v xml:space="preserve"> - </v>
      </c>
      <c r="C19" s="62" t="str">
        <f t="shared" si="3"/>
        <v xml:space="preserve">- </v>
      </c>
      <c r="D19" s="62"/>
      <c r="E19" s="62" t="str">
        <f t="shared" si="1"/>
        <v xml:space="preserve">- </v>
      </c>
      <c r="F19" s="62"/>
      <c r="G19" s="33" t="str">
        <f t="shared" si="2"/>
        <v>-</v>
      </c>
      <c r="H19" s="33"/>
      <c r="I19" s="27" t="str">
        <f>(IF(B19=" - ","-",ROUND(SUM(E19/H11),0)))</f>
        <v>-</v>
      </c>
    </row>
    <row r="20" spans="1:9" ht="25.5">
      <c r="A20" s="28">
        <v>4</v>
      </c>
      <c r="B20" s="29" t="str">
        <f t="shared" si="0"/>
        <v xml:space="preserve"> - </v>
      </c>
      <c r="C20" s="61" t="str">
        <f t="shared" si="3"/>
        <v xml:space="preserve">- </v>
      </c>
      <c r="D20" s="61"/>
      <c r="E20" s="61" t="str">
        <f t="shared" si="1"/>
        <v xml:space="preserve">- </v>
      </c>
      <c r="F20" s="61"/>
      <c r="G20" s="32" t="str">
        <f t="shared" si="2"/>
        <v>-</v>
      </c>
      <c r="H20" s="32"/>
      <c r="I20" s="29" t="str">
        <f>(IF(B20=" - ","-",ROUND(SUM(E20/H11),0)))</f>
        <v>-</v>
      </c>
    </row>
    <row r="21" spans="1:9" ht="25.5">
      <c r="A21" s="26">
        <v>5</v>
      </c>
      <c r="B21" s="27" t="str">
        <f t="shared" si="0"/>
        <v xml:space="preserve"> - </v>
      </c>
      <c r="C21" s="62" t="str">
        <f t="shared" si="3"/>
        <v xml:space="preserve">- </v>
      </c>
      <c r="D21" s="62"/>
      <c r="E21" s="62" t="str">
        <f t="shared" si="1"/>
        <v xml:space="preserve">- </v>
      </c>
      <c r="F21" s="62"/>
      <c r="G21" s="33" t="str">
        <f t="shared" si="2"/>
        <v>-</v>
      </c>
      <c r="H21" s="33"/>
      <c r="I21" s="27" t="str">
        <f>(IF(B21=" - ","-",ROUND(SUM(E21/H11),0)))</f>
        <v>-</v>
      </c>
    </row>
    <row r="22" spans="1:9" ht="25.5">
      <c r="A22" s="28">
        <v>6</v>
      </c>
      <c r="B22" s="29" t="str">
        <f t="shared" si="0"/>
        <v xml:space="preserve"> - </v>
      </c>
      <c r="C22" s="61" t="str">
        <f t="shared" si="3"/>
        <v xml:space="preserve">- </v>
      </c>
      <c r="D22" s="61"/>
      <c r="E22" s="61" t="str">
        <f t="shared" si="1"/>
        <v xml:space="preserve">- </v>
      </c>
      <c r="F22" s="61"/>
      <c r="G22" s="32" t="str">
        <f t="shared" si="2"/>
        <v>-</v>
      </c>
      <c r="H22" s="32"/>
      <c r="I22" s="29" t="str">
        <f>(IF(B22=" - ","-",ROUND(SUM(E22/H11),0)))</f>
        <v>-</v>
      </c>
    </row>
    <row r="23" spans="1:9" ht="25.5">
      <c r="A23" s="26">
        <v>7</v>
      </c>
      <c r="B23" s="27" t="str">
        <f t="shared" si="0"/>
        <v xml:space="preserve"> - </v>
      </c>
      <c r="C23" s="62" t="str">
        <f t="shared" si="3"/>
        <v xml:space="preserve">- </v>
      </c>
      <c r="D23" s="62"/>
      <c r="E23" s="62" t="str">
        <f t="shared" si="1"/>
        <v xml:space="preserve">- </v>
      </c>
      <c r="F23" s="62"/>
      <c r="G23" s="33" t="str">
        <f t="shared" si="2"/>
        <v>-</v>
      </c>
      <c r="H23" s="33"/>
      <c r="I23" s="27" t="str">
        <f>(IF(B23=" - ","-",ROUND(SUM(E23/H11),0)))</f>
        <v>-</v>
      </c>
    </row>
    <row r="24" spans="1:9" ht="25.5">
      <c r="A24" s="28">
        <v>8</v>
      </c>
      <c r="B24" s="29" t="str">
        <f t="shared" si="0"/>
        <v xml:space="preserve"> - </v>
      </c>
      <c r="C24" s="61" t="str">
        <f t="shared" si="3"/>
        <v xml:space="preserve">- </v>
      </c>
      <c r="D24" s="61"/>
      <c r="E24" s="61" t="str">
        <f t="shared" si="1"/>
        <v xml:space="preserve">- </v>
      </c>
      <c r="F24" s="61"/>
      <c r="G24" s="32" t="str">
        <f t="shared" si="2"/>
        <v>-</v>
      </c>
      <c r="H24" s="32"/>
      <c r="I24" s="29" t="str">
        <f>(IF(B24=" - ","-",ROUND(SUM(E24/H11),0)))</f>
        <v>-</v>
      </c>
    </row>
    <row r="25" spans="1:9" ht="25.5">
      <c r="A25" s="26">
        <v>9</v>
      </c>
      <c r="B25" s="27" t="str">
        <f t="shared" si="0"/>
        <v xml:space="preserve"> - </v>
      </c>
      <c r="C25" s="62" t="str">
        <f t="shared" si="3"/>
        <v xml:space="preserve">- </v>
      </c>
      <c r="D25" s="62"/>
      <c r="E25" s="62" t="str">
        <f t="shared" si="1"/>
        <v xml:space="preserve">- </v>
      </c>
      <c r="F25" s="62"/>
      <c r="G25" s="33" t="str">
        <f t="shared" si="2"/>
        <v>-</v>
      </c>
      <c r="H25" s="33"/>
      <c r="I25" s="27" t="str">
        <f>(IF(B25=" - ","-",ROUND(SUM(E25/H11),0)))</f>
        <v>-</v>
      </c>
    </row>
    <row r="26" spans="1:9" ht="25.5">
      <c r="A26" s="28">
        <v>10</v>
      </c>
      <c r="B26" s="29" t="str">
        <f t="shared" si="0"/>
        <v xml:space="preserve"> - </v>
      </c>
      <c r="C26" s="61" t="str">
        <f t="shared" si="3"/>
        <v xml:space="preserve">- </v>
      </c>
      <c r="D26" s="61"/>
      <c r="E26" s="61" t="str">
        <f t="shared" si="1"/>
        <v xml:space="preserve">- </v>
      </c>
      <c r="F26" s="61"/>
      <c r="G26" s="32" t="str">
        <f t="shared" si="2"/>
        <v>-</v>
      </c>
      <c r="H26" s="32"/>
      <c r="I26" s="29" t="str">
        <f>(IF(B26=" - ","-",ROUND(SUM(E26/H11),0)))</f>
        <v>-</v>
      </c>
    </row>
    <row r="27" spans="1:9" ht="25.5">
      <c r="A27" s="26">
        <v>11</v>
      </c>
      <c r="B27" s="27" t="str">
        <f t="shared" si="0"/>
        <v xml:space="preserve"> - </v>
      </c>
      <c r="C27" s="62" t="str">
        <f t="shared" si="3"/>
        <v xml:space="preserve">- </v>
      </c>
      <c r="D27" s="62"/>
      <c r="E27" s="62" t="str">
        <f t="shared" si="1"/>
        <v xml:space="preserve">- </v>
      </c>
      <c r="F27" s="62"/>
      <c r="G27" s="33" t="str">
        <f t="shared" si="2"/>
        <v>-</v>
      </c>
      <c r="H27" s="33"/>
      <c r="I27" s="27" t="str">
        <f>(IF(B27=" - ","-",ROUND(SUM(E27/H11),0)))</f>
        <v>-</v>
      </c>
    </row>
    <row r="28" spans="1:9" ht="25.5">
      <c r="A28" s="28">
        <v>12</v>
      </c>
      <c r="B28" s="29" t="str">
        <f t="shared" si="0"/>
        <v xml:space="preserve"> - </v>
      </c>
      <c r="C28" s="61" t="str">
        <f t="shared" si="3"/>
        <v xml:space="preserve">- </v>
      </c>
      <c r="D28" s="61"/>
      <c r="E28" s="61" t="str">
        <f t="shared" si="1"/>
        <v xml:space="preserve">- </v>
      </c>
      <c r="F28" s="61"/>
      <c r="G28" s="32" t="str">
        <f t="shared" si="2"/>
        <v>-</v>
      </c>
      <c r="H28" s="32"/>
      <c r="I28" s="29" t="str">
        <f>(IF(B28=" - ","-",ROUND(SUM(E28/H11),0)))</f>
        <v>-</v>
      </c>
    </row>
    <row r="29" spans="1:9" ht="25.5">
      <c r="A29" s="26">
        <v>13</v>
      </c>
      <c r="B29" s="27" t="str">
        <f t="shared" si="0"/>
        <v xml:space="preserve"> - </v>
      </c>
      <c r="C29" s="62" t="str">
        <f t="shared" si="3"/>
        <v xml:space="preserve">- </v>
      </c>
      <c r="D29" s="62"/>
      <c r="E29" s="62" t="str">
        <f t="shared" si="1"/>
        <v xml:space="preserve">- </v>
      </c>
      <c r="F29" s="62"/>
      <c r="G29" s="33" t="str">
        <f t="shared" si="2"/>
        <v>-</v>
      </c>
      <c r="H29" s="33"/>
      <c r="I29" s="27" t="str">
        <f>(IF(B29=" - ","-",ROUND(SUM(E29/H11),0)))</f>
        <v>-</v>
      </c>
    </row>
    <row r="30" spans="1:9" ht="25.5">
      <c r="A30" s="28">
        <v>14</v>
      </c>
      <c r="B30" s="29" t="str">
        <f t="shared" si="0"/>
        <v xml:space="preserve"> - </v>
      </c>
      <c r="C30" s="61" t="str">
        <f t="shared" si="3"/>
        <v xml:space="preserve">- </v>
      </c>
      <c r="D30" s="61"/>
      <c r="E30" s="61" t="str">
        <f t="shared" si="1"/>
        <v xml:space="preserve">- </v>
      </c>
      <c r="F30" s="61"/>
      <c r="G30" s="32" t="str">
        <f t="shared" si="2"/>
        <v>-</v>
      </c>
      <c r="H30" s="32"/>
      <c r="I30" s="29" t="str">
        <f>(IF(B30=" - ","-",ROUND(SUM(E30/H11),0)))</f>
        <v>-</v>
      </c>
    </row>
    <row r="31" spans="1:9" ht="25.5">
      <c r="A31" s="26">
        <v>15</v>
      </c>
      <c r="B31" s="27" t="str">
        <f t="shared" si="0"/>
        <v xml:space="preserve"> - </v>
      </c>
      <c r="C31" s="62" t="str">
        <f t="shared" si="3"/>
        <v xml:space="preserve">- </v>
      </c>
      <c r="D31" s="62"/>
      <c r="E31" s="62" t="str">
        <f t="shared" si="1"/>
        <v xml:space="preserve">- </v>
      </c>
      <c r="F31" s="62"/>
      <c r="G31" s="33" t="str">
        <f t="shared" si="2"/>
        <v>-</v>
      </c>
      <c r="H31" s="33"/>
      <c r="I31" s="27" t="str">
        <f>(IF(B31=" - ","-",ROUND(SUM(E31/H11),0)))</f>
        <v>-</v>
      </c>
    </row>
    <row r="32" spans="1:9" ht="25.5">
      <c r="A32" s="28">
        <v>16</v>
      </c>
      <c r="B32" s="29" t="str">
        <f t="shared" si="0"/>
        <v xml:space="preserve"> - </v>
      </c>
      <c r="C32" s="61" t="str">
        <f t="shared" si="3"/>
        <v xml:space="preserve">- </v>
      </c>
      <c r="D32" s="61"/>
      <c r="E32" s="61" t="str">
        <f t="shared" si="1"/>
        <v xml:space="preserve">- </v>
      </c>
      <c r="F32" s="61"/>
      <c r="G32" s="32" t="str">
        <f t="shared" si="2"/>
        <v>-</v>
      </c>
      <c r="H32" s="32"/>
      <c r="I32" s="29" t="str">
        <f>(IF(B32=" - ","-",ROUND(SUM(E32/H24),0)))</f>
        <v>-</v>
      </c>
    </row>
    <row r="33" spans="1:9" ht="25.5">
      <c r="A33" s="26">
        <v>17</v>
      </c>
      <c r="B33" s="27" t="str">
        <f t="shared" si="0"/>
        <v xml:space="preserve"> - </v>
      </c>
      <c r="C33" s="62" t="str">
        <f t="shared" si="3"/>
        <v xml:space="preserve">- </v>
      </c>
      <c r="D33" s="62"/>
      <c r="E33" s="62" t="str">
        <f t="shared" si="1"/>
        <v xml:space="preserve">- </v>
      </c>
      <c r="F33" s="62"/>
      <c r="G33" s="33" t="str">
        <f t="shared" si="2"/>
        <v>-</v>
      </c>
      <c r="H33" s="33"/>
      <c r="I33" s="27" t="str">
        <f>(IF(B33=" - ","-",ROUND(SUM(E33/H11),0)))</f>
        <v>-</v>
      </c>
    </row>
    <row r="34" spans="1:9" ht="25.5">
      <c r="A34" s="28">
        <v>18</v>
      </c>
      <c r="B34" s="29" t="str">
        <f t="shared" si="0"/>
        <v xml:space="preserve"> - </v>
      </c>
      <c r="C34" s="61" t="str">
        <f t="shared" si="3"/>
        <v xml:space="preserve">- </v>
      </c>
      <c r="D34" s="61"/>
      <c r="E34" s="61" t="str">
        <f t="shared" si="1"/>
        <v xml:space="preserve">- </v>
      </c>
      <c r="F34" s="61"/>
      <c r="G34" s="32" t="str">
        <f t="shared" si="2"/>
        <v>-</v>
      </c>
      <c r="H34" s="32"/>
      <c r="I34" s="29" t="str">
        <f>(IF(B34=" - ","-",ROUND(SUM(E34/H11),0)))</f>
        <v>-</v>
      </c>
    </row>
    <row r="35" spans="1:9" ht="25.5">
      <c r="A35" s="26">
        <v>19</v>
      </c>
      <c r="B35" s="27" t="str">
        <f t="shared" si="0"/>
        <v xml:space="preserve"> - </v>
      </c>
      <c r="C35" s="62" t="str">
        <f t="shared" si="3"/>
        <v xml:space="preserve">- </v>
      </c>
      <c r="D35" s="62"/>
      <c r="E35" s="62" t="str">
        <f t="shared" si="1"/>
        <v xml:space="preserve">- </v>
      </c>
      <c r="F35" s="62"/>
      <c r="G35" s="33" t="str">
        <f t="shared" si="2"/>
        <v>-</v>
      </c>
      <c r="H35" s="33"/>
      <c r="I35" s="27" t="str">
        <f>(IF(B35=" - ","-",ROUND(SUM(E35/H11),0)))</f>
        <v>-</v>
      </c>
    </row>
    <row r="36" spans="1:9" ht="25.5">
      <c r="A36" s="28">
        <v>20</v>
      </c>
      <c r="B36" s="29" t="str">
        <f t="shared" si="0"/>
        <v xml:space="preserve"> - </v>
      </c>
      <c r="C36" s="61" t="str">
        <f t="shared" si="3"/>
        <v xml:space="preserve">- </v>
      </c>
      <c r="D36" s="61"/>
      <c r="E36" s="61" t="str">
        <f t="shared" si="1"/>
        <v xml:space="preserve">- </v>
      </c>
      <c r="F36" s="61"/>
      <c r="G36" s="32" t="str">
        <f t="shared" si="2"/>
        <v>-</v>
      </c>
      <c r="H36" s="32"/>
      <c r="I36" s="29" t="str">
        <f>(IF(B36=" - ","-",ROUND(SUM(E36/H11),0)))</f>
        <v>-</v>
      </c>
    </row>
    <row r="37" spans="1:9" ht="25.5">
      <c r="A37" s="26">
        <v>21</v>
      </c>
      <c r="B37" s="27" t="str">
        <f t="shared" si="0"/>
        <v xml:space="preserve"> - </v>
      </c>
      <c r="C37" s="62" t="str">
        <f t="shared" si="3"/>
        <v xml:space="preserve">- </v>
      </c>
      <c r="D37" s="62"/>
      <c r="E37" s="62" t="str">
        <f t="shared" si="1"/>
        <v xml:space="preserve">- </v>
      </c>
      <c r="F37" s="62"/>
      <c r="G37" s="33" t="str">
        <f t="shared" si="2"/>
        <v>-</v>
      </c>
      <c r="H37" s="33"/>
      <c r="I37" s="27" t="str">
        <f>(IF(B37=" - ","-",ROUND(SUM(E37/H11),0)))</f>
        <v>-</v>
      </c>
    </row>
    <row r="38" spans="1:9" ht="25.5">
      <c r="A38" s="28">
        <v>22</v>
      </c>
      <c r="B38" s="29" t="str">
        <f t="shared" si="0"/>
        <v xml:space="preserve"> - </v>
      </c>
      <c r="C38" s="61" t="str">
        <f t="shared" si="3"/>
        <v xml:space="preserve">- </v>
      </c>
      <c r="D38" s="61"/>
      <c r="E38" s="61" t="str">
        <f t="shared" si="1"/>
        <v xml:space="preserve">- </v>
      </c>
      <c r="F38" s="61"/>
      <c r="G38" s="32" t="str">
        <f t="shared" si="2"/>
        <v>-</v>
      </c>
      <c r="H38" s="32"/>
      <c r="I38" s="29" t="str">
        <f>(IF(B38=" - ","-",ROUND(SUM(E38/H11),0)))</f>
        <v>-</v>
      </c>
    </row>
    <row r="39" spans="1:9" ht="25.5">
      <c r="A39" s="26">
        <v>23</v>
      </c>
      <c r="B39" s="27" t="str">
        <f t="shared" si="0"/>
        <v xml:space="preserve"> - </v>
      </c>
      <c r="C39" s="62" t="str">
        <f t="shared" si="3"/>
        <v xml:space="preserve">- </v>
      </c>
      <c r="D39" s="62"/>
      <c r="E39" s="62" t="str">
        <f t="shared" si="1"/>
        <v xml:space="preserve">- </v>
      </c>
      <c r="F39" s="62"/>
      <c r="G39" s="33" t="str">
        <f t="shared" si="2"/>
        <v>-</v>
      </c>
      <c r="H39" s="33"/>
      <c r="I39" s="27" t="str">
        <f>(IF(B39=" - ","-",ROUND(SUM(E39/H11),0)))</f>
        <v>-</v>
      </c>
    </row>
    <row r="40" spans="1:9" ht="25.5">
      <c r="A40" s="28">
        <v>24</v>
      </c>
      <c r="B40" s="29" t="str">
        <f t="shared" si="0"/>
        <v xml:space="preserve"> - </v>
      </c>
      <c r="C40" s="61" t="str">
        <f t="shared" si="3"/>
        <v xml:space="preserve">- </v>
      </c>
      <c r="D40" s="61"/>
      <c r="E40" s="61" t="str">
        <f t="shared" si="1"/>
        <v xml:space="preserve">- </v>
      </c>
      <c r="F40" s="61"/>
      <c r="G40" s="32" t="str">
        <f t="shared" si="2"/>
        <v>-</v>
      </c>
      <c r="H40" s="32"/>
      <c r="I40" s="29" t="str">
        <f>(IF(B40=" - ","-",ROUND(SUM(E40/H11),0)))</f>
        <v>-</v>
      </c>
    </row>
    <row r="41" spans="1:9" ht="25.5">
      <c r="A41" s="26">
        <v>25</v>
      </c>
      <c r="B41" s="27" t="str">
        <f t="shared" si="0"/>
        <v xml:space="preserve"> - </v>
      </c>
      <c r="C41" s="62" t="str">
        <f t="shared" si="3"/>
        <v xml:space="preserve">- </v>
      </c>
      <c r="D41" s="62"/>
      <c r="E41" s="62" t="str">
        <f t="shared" si="1"/>
        <v xml:space="preserve">- </v>
      </c>
      <c r="F41" s="62"/>
      <c r="G41" s="33" t="str">
        <f t="shared" si="2"/>
        <v>-</v>
      </c>
      <c r="H41" s="33"/>
      <c r="I41" s="27" t="str">
        <f>(IF(B41=" - ","-",ROUND(SUM(E41/H11),0)))</f>
        <v>-</v>
      </c>
    </row>
    <row r="42" spans="1:9" ht="25.5">
      <c r="A42" s="28">
        <v>26</v>
      </c>
      <c r="B42" s="29" t="str">
        <f t="shared" si="0"/>
        <v xml:space="preserve"> - </v>
      </c>
      <c r="C42" s="61" t="str">
        <f t="shared" si="3"/>
        <v xml:space="preserve">- </v>
      </c>
      <c r="D42" s="61"/>
      <c r="E42" s="61" t="str">
        <f t="shared" si="1"/>
        <v xml:space="preserve">- </v>
      </c>
      <c r="F42" s="61"/>
      <c r="G42" s="32" t="str">
        <f t="shared" si="2"/>
        <v>-</v>
      </c>
      <c r="H42" s="32"/>
      <c r="I42" s="29" t="str">
        <f>(IF(B42=" - ","-",ROUND(SUM(E42/H11),0)))</f>
        <v>-</v>
      </c>
    </row>
    <row r="43" spans="1:9" ht="25.5">
      <c r="A43" s="26">
        <v>27</v>
      </c>
      <c r="B43" s="27" t="str">
        <f t="shared" si="0"/>
        <v xml:space="preserve"> - </v>
      </c>
      <c r="C43" s="62" t="str">
        <f t="shared" si="3"/>
        <v xml:space="preserve">- </v>
      </c>
      <c r="D43" s="62"/>
      <c r="E43" s="62" t="str">
        <f t="shared" si="1"/>
        <v xml:space="preserve">- </v>
      </c>
      <c r="F43" s="62"/>
      <c r="G43" s="33" t="str">
        <f t="shared" si="2"/>
        <v>-</v>
      </c>
      <c r="H43" s="33"/>
      <c r="I43" s="27" t="str">
        <f>(IF(B43=" - ","-",ROUND(SUM(E43/H11),0)))</f>
        <v>-</v>
      </c>
    </row>
    <row r="44" spans="1:9" ht="25.5">
      <c r="A44" s="28">
        <v>28</v>
      </c>
      <c r="B44" s="29" t="str">
        <f t="shared" si="0"/>
        <v xml:space="preserve"> - </v>
      </c>
      <c r="C44" s="61" t="str">
        <f t="shared" si="3"/>
        <v xml:space="preserve">- </v>
      </c>
      <c r="D44" s="61"/>
      <c r="E44" s="61" t="str">
        <f t="shared" si="1"/>
        <v xml:space="preserve">- </v>
      </c>
      <c r="F44" s="61"/>
      <c r="G44" s="32" t="str">
        <f t="shared" si="2"/>
        <v>-</v>
      </c>
      <c r="H44" s="32"/>
      <c r="I44" s="29" t="str">
        <f>(IF(B44=" - ","-",ROUND(SUM(E44/H11),0)))</f>
        <v>-</v>
      </c>
    </row>
    <row r="45" spans="1:9" ht="25.5">
      <c r="A45" s="26">
        <v>29</v>
      </c>
      <c r="B45" s="27" t="str">
        <f t="shared" si="0"/>
        <v xml:space="preserve"> - </v>
      </c>
      <c r="C45" s="62" t="str">
        <f t="shared" si="3"/>
        <v xml:space="preserve">- </v>
      </c>
      <c r="D45" s="62"/>
      <c r="E45" s="62" t="str">
        <f t="shared" si="1"/>
        <v xml:space="preserve">- </v>
      </c>
      <c r="F45" s="62"/>
      <c r="G45" s="33" t="str">
        <f t="shared" si="2"/>
        <v>-</v>
      </c>
      <c r="H45" s="33"/>
      <c r="I45" s="27" t="str">
        <f>(IF(B45=" - ","-",ROUND(SUM(E45/H11),0)))</f>
        <v>-</v>
      </c>
    </row>
    <row r="46" spans="1:9" ht="25.5">
      <c r="A46" s="28">
        <v>30</v>
      </c>
      <c r="B46" s="29" t="str">
        <f t="shared" si="0"/>
        <v xml:space="preserve"> - </v>
      </c>
      <c r="C46" s="61" t="str">
        <f t="shared" si="3"/>
        <v xml:space="preserve">- </v>
      </c>
      <c r="D46" s="61"/>
      <c r="E46" s="61" t="str">
        <f t="shared" si="1"/>
        <v xml:space="preserve">- </v>
      </c>
      <c r="F46" s="61"/>
      <c r="G46" s="32" t="str">
        <f t="shared" si="2"/>
        <v>-</v>
      </c>
      <c r="H46" s="32"/>
      <c r="I46" s="29" t="str">
        <f>(IF(B46=" - ","-",ROUND(SUM(E46/H11),0)))</f>
        <v>-</v>
      </c>
    </row>
    <row r="47" spans="1:9" ht="26.25" thickBot="1">
      <c r="A47" s="30">
        <v>31</v>
      </c>
      <c r="B47" s="31" t="str">
        <f t="shared" si="0"/>
        <v xml:space="preserve"> - </v>
      </c>
      <c r="C47" s="70" t="str">
        <f t="shared" si="3"/>
        <v xml:space="preserve">- </v>
      </c>
      <c r="D47" s="71"/>
      <c r="E47" s="68" t="str">
        <f t="shared" si="1"/>
        <v xml:space="preserve">- </v>
      </c>
      <c r="F47" s="69"/>
      <c r="G47" s="66" t="str">
        <f t="shared" si="2"/>
        <v>-</v>
      </c>
      <c r="H47" s="67"/>
      <c r="I47" s="31" t="str">
        <f>(IF(B47=" - ","-",ROUND(SUM(E47/H11),0)))</f>
        <v>-</v>
      </c>
    </row>
  </sheetData>
  <sheetProtection algorithmName="SHA-512" hashValue="h8SG/e7KPddWa8oCYts7uDdLipsq8CpwVP+6lEp4aOilDi/LcSsuOg0cvPhd7EW7xFG4mBK0vxFN6Uu58dI9OA==" saltValue="BpsaYPKDn56jssb5y3cS3Q==" spinCount="100000" sheet="1" objects="1" scenarios="1" formatCells="0" formatColumns="0" formatRows="0" insertColumns="0" insertRows="0" insertHyperlinks="0" deleteColumns="0" deleteRows="0" sort="0" autoFilter="0" pivotTables="0"/>
  <mergeCells count="104">
    <mergeCell ref="C47:D47"/>
    <mergeCell ref="C42:D42"/>
    <mergeCell ref="C43:D43"/>
    <mergeCell ref="C44:D44"/>
    <mergeCell ref="C45:D45"/>
    <mergeCell ref="C46:D46"/>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E47:F47"/>
    <mergeCell ref="E42:F42"/>
    <mergeCell ref="E43:F43"/>
    <mergeCell ref="E44:F44"/>
    <mergeCell ref="E45:F45"/>
    <mergeCell ref="E46:F46"/>
    <mergeCell ref="E26:F26"/>
    <mergeCell ref="C17:D17"/>
    <mergeCell ref="C18:D18"/>
    <mergeCell ref="C19:D19"/>
    <mergeCell ref="C20:D20"/>
    <mergeCell ref="C21:D21"/>
    <mergeCell ref="C22:D22"/>
    <mergeCell ref="C23:D23"/>
    <mergeCell ref="C24:D24"/>
    <mergeCell ref="C25:D25"/>
    <mergeCell ref="C26:D26"/>
    <mergeCell ref="E21:F21"/>
    <mergeCell ref="E22:F22"/>
    <mergeCell ref="E23:F23"/>
    <mergeCell ref="E24:F24"/>
    <mergeCell ref="E25:F25"/>
    <mergeCell ref="E17:F17"/>
    <mergeCell ref="E18:F18"/>
    <mergeCell ref="G47:H47"/>
    <mergeCell ref="G23:H23"/>
    <mergeCell ref="G24:H24"/>
    <mergeCell ref="G25:H25"/>
    <mergeCell ref="G26:H26"/>
    <mergeCell ref="G27:H27"/>
    <mergeCell ref="G35:H35"/>
    <mergeCell ref="G28:H28"/>
    <mergeCell ref="G29:H29"/>
    <mergeCell ref="G30:H30"/>
    <mergeCell ref="G31:H31"/>
    <mergeCell ref="G32:H32"/>
    <mergeCell ref="G33:H33"/>
    <mergeCell ref="G34:H34"/>
    <mergeCell ref="G36:H36"/>
    <mergeCell ref="G37:H37"/>
    <mergeCell ref="G42:H42"/>
    <mergeCell ref="G43:H43"/>
    <mergeCell ref="G44:H44"/>
    <mergeCell ref="G45:H45"/>
    <mergeCell ref="G46:H46"/>
    <mergeCell ref="E37:F37"/>
    <mergeCell ref="E38:F38"/>
    <mergeCell ref="E39:F39"/>
    <mergeCell ref="E40:F40"/>
    <mergeCell ref="E41:F41"/>
    <mergeCell ref="G38:H38"/>
    <mergeCell ref="G39:H39"/>
    <mergeCell ref="G40:H40"/>
    <mergeCell ref="G41:H41"/>
    <mergeCell ref="E32:F32"/>
    <mergeCell ref="E33:F33"/>
    <mergeCell ref="E34:F34"/>
    <mergeCell ref="E35:F35"/>
    <mergeCell ref="E36:F36"/>
    <mergeCell ref="E27:F27"/>
    <mergeCell ref="E28:F28"/>
    <mergeCell ref="E29:F29"/>
    <mergeCell ref="E30:F30"/>
    <mergeCell ref="E31:F31"/>
    <mergeCell ref="G22:H22"/>
    <mergeCell ref="G17:H17"/>
    <mergeCell ref="G18:H18"/>
    <mergeCell ref="G19:H19"/>
    <mergeCell ref="G20:H20"/>
    <mergeCell ref="G21:H21"/>
    <mergeCell ref="A1:I2"/>
    <mergeCell ref="A5:I10"/>
    <mergeCell ref="A11:E12"/>
    <mergeCell ref="F11:G11"/>
    <mergeCell ref="F12:G12"/>
    <mergeCell ref="A3:E3"/>
    <mergeCell ref="A4:E4"/>
    <mergeCell ref="A13:I13"/>
    <mergeCell ref="G15:H15"/>
    <mergeCell ref="B14:I14"/>
    <mergeCell ref="C15:F15"/>
    <mergeCell ref="E20:F20"/>
    <mergeCell ref="E19:F19"/>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 Tooling Calculater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2022-09-07T06:02:47Z</dcterms:modified>
</cp:coreProperties>
</file>